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2885" activeTab="0"/>
  </bookViews>
  <sheets>
    <sheet name="Anmeldung" sheetId="1" r:id="rId1"/>
    <sheet name="Verwaltung" sheetId="2" state="veryHidden" r:id="rId2"/>
  </sheets>
  <definedNames/>
  <calcPr fullCalcOnLoad="1"/>
</workbook>
</file>

<file path=xl/comments2.xml><?xml version="1.0" encoding="utf-8"?>
<comments xmlns="http://schemas.openxmlformats.org/spreadsheetml/2006/main">
  <authors>
    <author>Peter Palatinus</author>
  </authors>
  <commentList>
    <comment ref="C21" authorId="0">
      <text>
        <r>
          <rPr>
            <b/>
            <sz val="9"/>
            <rFont val="Tahoma"/>
            <family val="2"/>
          </rPr>
          <t>Peter Palatinus:</t>
        </r>
        <r>
          <rPr>
            <sz val="9"/>
            <rFont val="Tahoma"/>
            <family val="2"/>
          </rPr>
          <t xml:space="preserve">
Gesamtrabatt bei mehr als Mannschaften
</t>
        </r>
      </text>
    </comment>
  </commentList>
</comments>
</file>

<file path=xl/sharedStrings.xml><?xml version="1.0" encoding="utf-8"?>
<sst xmlns="http://schemas.openxmlformats.org/spreadsheetml/2006/main" count="73" uniqueCount="59">
  <si>
    <t>Anschrift und Kontaktdaten</t>
  </si>
  <si>
    <t>Verein</t>
  </si>
  <si>
    <t>Anrede</t>
  </si>
  <si>
    <t>Name</t>
  </si>
  <si>
    <t>Vorname</t>
  </si>
  <si>
    <t>Straße und Hausnummer</t>
  </si>
  <si>
    <t>PLZ</t>
  </si>
  <si>
    <t>Wohnort</t>
  </si>
  <si>
    <t>Telefonnummer</t>
  </si>
  <si>
    <t>Fax</t>
  </si>
  <si>
    <t>Email</t>
  </si>
  <si>
    <t>Datum</t>
  </si>
  <si>
    <t>gemeldete Mannschaften</t>
  </si>
  <si>
    <t>Teamname</t>
  </si>
  <si>
    <t>Anzahl</t>
  </si>
  <si>
    <t>Startgebühr</t>
  </si>
  <si>
    <t>Summe</t>
  </si>
  <si>
    <t>Fun</t>
  </si>
  <si>
    <t>Herren</t>
  </si>
  <si>
    <t>Damen</t>
  </si>
  <si>
    <t>Männliche A-Jugend</t>
  </si>
  <si>
    <t>Weibliche A-Jugend</t>
  </si>
  <si>
    <t>Männliche B-Jugend</t>
  </si>
  <si>
    <t>Weibliche B-Jugend</t>
  </si>
  <si>
    <t>Männliche C-Jugend</t>
  </si>
  <si>
    <t>Weibliche C-Jugend</t>
  </si>
  <si>
    <t>Männliche D-Jugend</t>
  </si>
  <si>
    <t>Weibliche D-Jugend</t>
  </si>
  <si>
    <t>Männliche E-Jugend</t>
  </si>
  <si>
    <t>Weibliche E-Jugend</t>
  </si>
  <si>
    <t>Minis</t>
  </si>
  <si>
    <t>Rabatt</t>
  </si>
  <si>
    <t>bei mehr als 4/7 Mannschaften</t>
  </si>
  <si>
    <t>Meldegebühr</t>
  </si>
  <si>
    <t>(Mannschaften ohne Minis)</t>
  </si>
  <si>
    <t>Übernachtungen Freitag auf Samstag</t>
  </si>
  <si>
    <t>Übernachtungen Samstag auf Sonntag</t>
  </si>
  <si>
    <t>Summe Übernachtung</t>
  </si>
  <si>
    <t>Frühstück Samstag</t>
  </si>
  <si>
    <t>Frühstück Sonntag</t>
  </si>
  <si>
    <t>Summe Frühstück</t>
  </si>
  <si>
    <t>Gesamtbetrag</t>
  </si>
  <si>
    <t>Bitte den Gesamtbetrag auf das Konto der TSG 1862 Weinheim bei der Sparkasse Rhein-Neckar Nord überweisen:</t>
  </si>
  <si>
    <t>Kto.-Nummer</t>
  </si>
  <si>
    <t>38 463 942</t>
  </si>
  <si>
    <t>Stornogebühren:</t>
  </si>
  <si>
    <t>BLZ</t>
  </si>
  <si>
    <t>670 505 05</t>
  </si>
  <si>
    <t>vier Wochen vor Turnierbeginn kostenfrei</t>
  </si>
  <si>
    <t>bis eine Woche vor dem Turnier 50%</t>
  </si>
  <si>
    <t>ab einer Woche vor Turnierbeginn 100%</t>
  </si>
  <si>
    <t>Meldegebühren</t>
  </si>
  <si>
    <t>Frühstück</t>
  </si>
  <si>
    <t>Übernachtung</t>
  </si>
  <si>
    <t>Rabattstaffel 2</t>
  </si>
  <si>
    <t>Rabattstaffel 1</t>
  </si>
  <si>
    <t>Höchstbetrag pro Verein</t>
  </si>
  <si>
    <t>Anmeldung zum 15. Beach-Handballturnier der TSG 1862 Weinheim - Handballabteilung</t>
  </si>
  <si>
    <t>vom 11. bis 13. Juli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</si>
</sst>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6" borderId="10" xfId="0" applyFill="1" applyBorder="1" applyAlignment="1" applyProtection="1">
      <alignment horizontal="right" wrapText="1"/>
      <protection locked="0"/>
    </xf>
    <xf numFmtId="0" fontId="0" fillId="6" borderId="0" xfId="0" applyFont="1" applyFill="1" applyBorder="1" applyAlignment="1" applyProtection="1">
      <alignment horizontal="right"/>
      <protection locked="0"/>
    </xf>
    <xf numFmtId="0" fontId="0" fillId="6" borderId="11" xfId="0" applyFill="1" applyBorder="1" applyAlignment="1" applyProtection="1">
      <alignment horizontal="right"/>
      <protection locked="0"/>
    </xf>
    <xf numFmtId="0" fontId="0" fillId="6" borderId="11" xfId="0" applyFont="1" applyFill="1" applyBorder="1" applyAlignment="1" applyProtection="1">
      <alignment horizontal="right"/>
      <protection locked="0"/>
    </xf>
    <xf numFmtId="0" fontId="0" fillId="6" borderId="12" xfId="0" applyFill="1" applyBorder="1" applyAlignment="1" applyProtection="1">
      <alignment horizontal="right"/>
      <protection locked="0"/>
    </xf>
    <xf numFmtId="14" fontId="0" fillId="6" borderId="0" xfId="0" applyNumberFormat="1" applyFill="1" applyBorder="1" applyAlignment="1" applyProtection="1">
      <alignment horizontal="right"/>
      <protection locked="0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41" fillId="6" borderId="13" xfId="0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 hidden="1"/>
    </xf>
    <xf numFmtId="0" fontId="41" fillId="6" borderId="12" xfId="0" applyFont="1" applyFill="1" applyBorder="1" applyAlignment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right"/>
      <protection locked="0"/>
    </xf>
    <xf numFmtId="0" fontId="41" fillId="6" borderId="0" xfId="0" applyFont="1" applyFill="1" applyBorder="1" applyAlignment="1" applyProtection="1">
      <alignment horizontal="right" vertical="center"/>
      <protection locked="0"/>
    </xf>
    <xf numFmtId="0" fontId="41" fillId="6" borderId="11" xfId="0" applyFont="1" applyFill="1" applyBorder="1" applyAlignment="1" applyProtection="1">
      <alignment horizontal="right" vertical="center"/>
      <protection locked="0"/>
    </xf>
    <xf numFmtId="0" fontId="0" fillId="6" borderId="15" xfId="0" applyFont="1" applyFill="1" applyBorder="1" applyAlignment="1" applyProtection="1">
      <alignment horizontal="right"/>
      <protection locked="0"/>
    </xf>
    <xf numFmtId="0" fontId="0" fillId="6" borderId="16" xfId="0" applyFont="1" applyFill="1" applyBorder="1" applyAlignment="1" applyProtection="1">
      <alignment horizontal="right"/>
      <protection locked="0"/>
    </xf>
    <xf numFmtId="0" fontId="41" fillId="6" borderId="17" xfId="0" applyFont="1" applyFill="1" applyBorder="1" applyAlignment="1" applyProtection="1">
      <alignment horizontal="right" vertical="center"/>
      <protection locked="0"/>
    </xf>
    <xf numFmtId="0" fontId="41" fillId="33" borderId="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164" fontId="29" fillId="0" borderId="0" xfId="0" applyNumberFormat="1" applyFont="1" applyAlignment="1" applyProtection="1">
      <alignment/>
      <protection hidden="1"/>
    </xf>
    <xf numFmtId="0" fontId="40" fillId="0" borderId="0" xfId="0" applyFont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44" fontId="0" fillId="0" borderId="0" xfId="57" applyFont="1" applyAlignment="1">
      <alignment/>
    </xf>
    <xf numFmtId="0" fontId="0" fillId="0" borderId="11" xfId="0" applyFont="1" applyBorder="1" applyAlignment="1">
      <alignment horizontal="right"/>
    </xf>
    <xf numFmtId="44" fontId="29" fillId="0" borderId="0" xfId="57" applyFont="1" applyAlignment="1">
      <alignment/>
    </xf>
    <xf numFmtId="0" fontId="0" fillId="0" borderId="0" xfId="0" applyFont="1" applyBorder="1" applyAlignment="1">
      <alignment horizontal="right"/>
    </xf>
    <xf numFmtId="44" fontId="42" fillId="0" borderId="0" xfId="57" applyFont="1" applyAlignment="1">
      <alignment/>
    </xf>
    <xf numFmtId="164" fontId="43" fillId="0" borderId="0" xfId="0" applyNumberFormat="1" applyFont="1" applyAlignment="1" applyProtection="1">
      <alignment/>
      <protection hidden="1"/>
    </xf>
    <xf numFmtId="0" fontId="44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9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</xdr:row>
      <xdr:rowOff>85725</xdr:rowOff>
    </xdr:from>
    <xdr:to>
      <xdr:col>5</xdr:col>
      <xdr:colOff>828675</xdr:colOff>
      <xdr:row>17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2425"/>
          <a:ext cx="2524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52"/>
  <sheetViews>
    <sheetView showGridLines="0" tabSelected="1" zoomScalePageLayoutView="0" workbookViewId="0" topLeftCell="A1">
      <selection activeCell="B23" sqref="B23"/>
    </sheetView>
  </sheetViews>
  <sheetFormatPr defaultColWidth="11.421875" defaultRowHeight="15"/>
  <cols>
    <col min="1" max="1" width="30.7109375" style="1" customWidth="1"/>
    <col min="2" max="2" width="33.8515625" style="1" customWidth="1"/>
    <col min="3" max="3" width="11.421875" style="1" customWidth="1"/>
    <col min="4" max="4" width="11.140625" style="1" customWidth="1"/>
    <col min="5" max="5" width="10.00390625" style="1" customWidth="1"/>
    <col min="6" max="6" width="13.28125" style="1" customWidth="1"/>
    <col min="7" max="7" width="11.421875" style="1" customWidth="1"/>
    <col min="8" max="16384" width="11.421875" style="1" customWidth="1"/>
  </cols>
  <sheetData>
    <row r="1" spans="1:6" ht="21">
      <c r="A1" s="37" t="s">
        <v>57</v>
      </c>
      <c r="B1" s="37"/>
      <c r="C1" s="37"/>
      <c r="D1" s="37"/>
      <c r="E1" s="37"/>
      <c r="F1" s="37"/>
    </row>
    <row r="2" spans="1:5" ht="15.75">
      <c r="A2" s="38" t="s">
        <v>58</v>
      </c>
      <c r="B2" s="38"/>
      <c r="C2" s="38"/>
      <c r="D2" s="38"/>
      <c r="E2" s="38"/>
    </row>
    <row r="3" ht="15"/>
    <row r="4" spans="1:3" ht="15">
      <c r="A4" s="2" t="s">
        <v>0</v>
      </c>
      <c r="B4" s="2"/>
      <c r="C4" s="2"/>
    </row>
    <row r="5" spans="1:2" ht="15">
      <c r="A5" s="1" t="s">
        <v>1</v>
      </c>
      <c r="B5" s="3"/>
    </row>
    <row r="6" spans="1:2" ht="15">
      <c r="A6" s="1" t="s">
        <v>2</v>
      </c>
      <c r="B6" s="4"/>
    </row>
    <row r="7" spans="1:2" ht="15">
      <c r="A7" s="1" t="s">
        <v>3</v>
      </c>
      <c r="B7" s="5"/>
    </row>
    <row r="8" spans="1:2" ht="15">
      <c r="A8" s="1" t="s">
        <v>4</v>
      </c>
      <c r="B8" s="5"/>
    </row>
    <row r="9" spans="1:2" ht="15">
      <c r="A9" s="1" t="s">
        <v>5</v>
      </c>
      <c r="B9" s="5"/>
    </row>
    <row r="10" spans="1:2" ht="15">
      <c r="A10" s="1" t="s">
        <v>6</v>
      </c>
      <c r="B10" s="6"/>
    </row>
    <row r="11" spans="1:2" ht="15">
      <c r="A11" s="1" t="s">
        <v>7</v>
      </c>
      <c r="B11" s="7"/>
    </row>
    <row r="12" spans="1:2" ht="15">
      <c r="A12" s="1" t="s">
        <v>8</v>
      </c>
      <c r="B12" s="4"/>
    </row>
    <row r="13" spans="1:2" ht="15">
      <c r="A13" s="1" t="s">
        <v>9</v>
      </c>
      <c r="B13" s="6"/>
    </row>
    <row r="14" spans="1:2" ht="15">
      <c r="A14" s="1" t="s">
        <v>10</v>
      </c>
      <c r="B14" s="7"/>
    </row>
    <row r="15" spans="1:2" ht="15">
      <c r="A15" s="1" t="s">
        <v>11</v>
      </c>
      <c r="B15" s="8"/>
    </row>
    <row r="16" spans="1:5" ht="15">
      <c r="A16" s="39" t="s">
        <v>12</v>
      </c>
      <c r="B16" s="39"/>
      <c r="C16" s="39"/>
      <c r="D16" s="39"/>
      <c r="E16" s="39"/>
    </row>
    <row r="17" spans="1:5" ht="15">
      <c r="A17" s="39"/>
      <c r="B17" s="39"/>
      <c r="C17" s="39"/>
      <c r="D17" s="39"/>
      <c r="E17" s="39"/>
    </row>
    <row r="18" spans="2:5" ht="15">
      <c r="B18" s="9" t="s">
        <v>13</v>
      </c>
      <c r="C18" s="9" t="s">
        <v>14</v>
      </c>
      <c r="D18" s="10" t="s">
        <v>15</v>
      </c>
      <c r="E18" s="10" t="s">
        <v>16</v>
      </c>
    </row>
    <row r="19" spans="1:5" ht="15">
      <c r="A19" s="1" t="s">
        <v>17</v>
      </c>
      <c r="B19" s="11"/>
      <c r="C19" s="4"/>
      <c r="D19" s="12">
        <f>Verwaltung!B3</f>
        <v>25</v>
      </c>
      <c r="E19" s="13">
        <f>C19*D19</f>
        <v>0</v>
      </c>
    </row>
    <row r="20" spans="1:5" ht="15">
      <c r="A20" s="1" t="s">
        <v>18</v>
      </c>
      <c r="B20" s="14"/>
      <c r="C20" s="15"/>
      <c r="D20" s="12">
        <f>Verwaltung!B4</f>
        <v>40</v>
      </c>
      <c r="E20" s="13">
        <f>C20*D20</f>
        <v>0</v>
      </c>
    </row>
    <row r="21" spans="1:5" ht="15">
      <c r="A21" s="1" t="s">
        <v>19</v>
      </c>
      <c r="B21" s="16"/>
      <c r="C21" s="15"/>
      <c r="D21" s="12">
        <f>Verwaltung!B5</f>
        <v>40</v>
      </c>
      <c r="E21" s="13">
        <f aca="true" t="shared" si="0" ref="E21:E41">C21*D21</f>
        <v>0</v>
      </c>
    </row>
    <row r="22" spans="1:5" ht="15">
      <c r="A22" s="1" t="s">
        <v>20</v>
      </c>
      <c r="B22" s="17"/>
      <c r="C22" s="15"/>
      <c r="D22" s="12">
        <f>Verwaltung!B6</f>
        <v>25</v>
      </c>
      <c r="E22" s="13">
        <f t="shared" si="0"/>
        <v>0</v>
      </c>
    </row>
    <row r="23" spans="1:5" ht="15">
      <c r="A23" s="1" t="s">
        <v>21</v>
      </c>
      <c r="B23" s="17"/>
      <c r="C23" s="18"/>
      <c r="D23" s="12">
        <f>Verwaltung!B7</f>
        <v>25</v>
      </c>
      <c r="E23" s="13">
        <f t="shared" si="0"/>
        <v>0</v>
      </c>
    </row>
    <row r="24" spans="1:5" ht="15">
      <c r="A24" s="1" t="s">
        <v>22</v>
      </c>
      <c r="B24" s="17"/>
      <c r="C24" s="15"/>
      <c r="D24" s="12">
        <f>Verwaltung!B8</f>
        <v>25</v>
      </c>
      <c r="E24" s="13">
        <f t="shared" si="0"/>
        <v>0</v>
      </c>
    </row>
    <row r="25" spans="1:5" ht="15">
      <c r="A25" s="1" t="s">
        <v>23</v>
      </c>
      <c r="B25" s="17"/>
      <c r="C25" s="15"/>
      <c r="D25" s="12">
        <f>Verwaltung!B9</f>
        <v>25</v>
      </c>
      <c r="E25" s="13">
        <f t="shared" si="0"/>
        <v>0</v>
      </c>
    </row>
    <row r="26" spans="1:5" ht="15">
      <c r="A26" s="1" t="s">
        <v>24</v>
      </c>
      <c r="B26" s="17"/>
      <c r="C26" s="15"/>
      <c r="D26" s="12">
        <f>Verwaltung!B10</f>
        <v>20</v>
      </c>
      <c r="E26" s="13">
        <f t="shared" si="0"/>
        <v>0</v>
      </c>
    </row>
    <row r="27" spans="1:5" ht="15">
      <c r="A27" s="1" t="s">
        <v>25</v>
      </c>
      <c r="B27" s="17"/>
      <c r="C27" s="15"/>
      <c r="D27" s="12">
        <f>Verwaltung!B11</f>
        <v>20</v>
      </c>
      <c r="E27" s="13">
        <f t="shared" si="0"/>
        <v>0</v>
      </c>
    </row>
    <row r="28" spans="1:5" ht="15">
      <c r="A28" s="1" t="s">
        <v>26</v>
      </c>
      <c r="B28" s="17"/>
      <c r="C28" s="19"/>
      <c r="D28" s="12">
        <f>Verwaltung!B12</f>
        <v>20</v>
      </c>
      <c r="E28" s="13">
        <f t="shared" si="0"/>
        <v>0</v>
      </c>
    </row>
    <row r="29" spans="1:5" ht="15">
      <c r="A29" s="1" t="s">
        <v>27</v>
      </c>
      <c r="B29" s="14"/>
      <c r="C29" s="15"/>
      <c r="D29" s="12">
        <f>Verwaltung!B13</f>
        <v>20</v>
      </c>
      <c r="E29" s="13">
        <f t="shared" si="0"/>
        <v>0</v>
      </c>
    </row>
    <row r="30" spans="1:5" ht="15">
      <c r="A30" s="1" t="s">
        <v>28</v>
      </c>
      <c r="B30" s="20"/>
      <c r="C30" s="15"/>
      <c r="D30" s="12">
        <f>Verwaltung!B14</f>
        <v>15</v>
      </c>
      <c r="E30" s="13">
        <f t="shared" si="0"/>
        <v>0</v>
      </c>
    </row>
    <row r="31" spans="1:5" ht="15">
      <c r="A31" s="1" t="s">
        <v>29</v>
      </c>
      <c r="B31" s="14"/>
      <c r="C31" s="19"/>
      <c r="D31" s="12">
        <f>Verwaltung!B15</f>
        <v>15</v>
      </c>
      <c r="E31" s="13">
        <f t="shared" si="0"/>
        <v>0</v>
      </c>
    </row>
    <row r="32" spans="1:5" ht="15">
      <c r="A32" s="1" t="s">
        <v>30</v>
      </c>
      <c r="B32" s="14"/>
      <c r="C32" s="15"/>
      <c r="D32" s="12">
        <f>Verwaltung!B16</f>
        <v>0</v>
      </c>
      <c r="E32" s="13">
        <f t="shared" si="0"/>
        <v>0</v>
      </c>
    </row>
    <row r="33" spans="1:5" ht="15">
      <c r="A33" s="1" t="s">
        <v>31</v>
      </c>
      <c r="B33" s="21" t="s">
        <v>32</v>
      </c>
      <c r="C33" s="22">
        <f>SUM(C19:C32)</f>
        <v>0</v>
      </c>
      <c r="D33" s="12"/>
      <c r="E33" s="13">
        <f>SUM(E19:E32)-E34</f>
        <v>0</v>
      </c>
    </row>
    <row r="34" spans="1:7" ht="15">
      <c r="A34" s="9" t="s">
        <v>33</v>
      </c>
      <c r="B34" s="1" t="s">
        <v>34</v>
      </c>
      <c r="C34" s="23">
        <f>SUM(C19:C32)</f>
        <v>0</v>
      </c>
      <c r="D34" s="9"/>
      <c r="E34" s="24">
        <f>IF(G34&gt;Verwaltung!B24,Verwaltung!B24,G34)</f>
        <v>0</v>
      </c>
      <c r="G34" s="25">
        <f>IF(C34&gt;=Verwaltung!B21,SUM(E19:E32)-Verwaltung!C21,IF(C34&gt;=Verwaltung!B22,SUM(E19:E32)-Verwaltung!C22,SUM(E19:E32)))</f>
        <v>0</v>
      </c>
    </row>
    <row r="35" spans="1:5" ht="15" customHeight="1">
      <c r="A35" s="9"/>
      <c r="C35" s="26"/>
      <c r="D35" s="9"/>
      <c r="E35" s="24"/>
    </row>
    <row r="36" spans="1:5" ht="15">
      <c r="A36" s="27" t="s">
        <v>35</v>
      </c>
      <c r="C36" s="4"/>
      <c r="D36" s="28">
        <f>Verwaltung!B18</f>
        <v>15</v>
      </c>
      <c r="E36" s="13">
        <f>C36*D36</f>
        <v>0</v>
      </c>
    </row>
    <row r="37" spans="1:5" ht="15">
      <c r="A37" s="27" t="s">
        <v>36</v>
      </c>
      <c r="C37" s="6"/>
      <c r="D37" s="28">
        <f>Verwaltung!B18</f>
        <v>15</v>
      </c>
      <c r="E37" s="13">
        <f t="shared" si="0"/>
        <v>0</v>
      </c>
    </row>
    <row r="38" spans="1:5" ht="15">
      <c r="A38" s="9" t="s">
        <v>37</v>
      </c>
      <c r="C38" s="29"/>
      <c r="D38" s="30"/>
      <c r="E38" s="24">
        <f>SUM(E36:E37)</f>
        <v>0</v>
      </c>
    </row>
    <row r="39" spans="1:5" ht="15" customHeight="1">
      <c r="A39" s="9"/>
      <c r="C39" s="31"/>
      <c r="D39" s="30"/>
      <c r="E39" s="24"/>
    </row>
    <row r="40" spans="1:5" ht="15">
      <c r="A40" s="27" t="s">
        <v>38</v>
      </c>
      <c r="C40" s="4"/>
      <c r="D40" s="28">
        <f>Verwaltung!B19</f>
        <v>4.5</v>
      </c>
      <c r="E40" s="13">
        <f>C40*D40</f>
        <v>0</v>
      </c>
    </row>
    <row r="41" spans="1:5" ht="15">
      <c r="A41" s="27" t="s">
        <v>39</v>
      </c>
      <c r="C41" s="6"/>
      <c r="D41" s="28">
        <f>Verwaltung!B19</f>
        <v>4.5</v>
      </c>
      <c r="E41" s="13">
        <f t="shared" si="0"/>
        <v>0</v>
      </c>
    </row>
    <row r="42" spans="1:5" ht="15">
      <c r="A42" s="9" t="s">
        <v>40</v>
      </c>
      <c r="C42" s="23"/>
      <c r="D42" s="30"/>
      <c r="E42" s="24">
        <f>SUM(E40:E41)</f>
        <v>0</v>
      </c>
    </row>
    <row r="43" spans="1:5" ht="17.25">
      <c r="A43" s="9" t="s">
        <v>41</v>
      </c>
      <c r="D43" s="32"/>
      <c r="E43" s="33">
        <f>SUM(E42,E38,E34)</f>
        <v>0</v>
      </c>
    </row>
    <row r="45" ht="15">
      <c r="A45" s="1" t="s">
        <v>42</v>
      </c>
    </row>
    <row r="47" spans="1:3" ht="15">
      <c r="A47" s="1" t="s">
        <v>43</v>
      </c>
      <c r="B47" s="34" t="s">
        <v>44</v>
      </c>
      <c r="C47" s="9" t="s">
        <v>45</v>
      </c>
    </row>
    <row r="48" spans="1:3" ht="15">
      <c r="A48" s="1" t="s">
        <v>46</v>
      </c>
      <c r="B48" s="1" t="s">
        <v>47</v>
      </c>
      <c r="C48" t="s">
        <v>48</v>
      </c>
    </row>
    <row r="49" spans="3:6" ht="15">
      <c r="C49" t="s">
        <v>49</v>
      </c>
      <c r="F49" s="35"/>
    </row>
    <row r="50" ht="15">
      <c r="C50" t="s">
        <v>50</v>
      </c>
    </row>
    <row r="51" ht="15">
      <c r="C51" s="9"/>
    </row>
    <row r="52" ht="15">
      <c r="C52"/>
    </row>
  </sheetData>
  <sheetProtection password="84DF" sheet="1" selectLockedCells="1"/>
  <mergeCells count="3">
    <mergeCell ref="A1:F1"/>
    <mergeCell ref="A2:E2"/>
    <mergeCell ref="A16:E17"/>
  </mergeCells>
  <dataValidations count="1">
    <dataValidation type="list" allowBlank="1" showInputMessage="1" showErrorMessage="1" sqref="B6">
      <formula1>"Herr,Frau"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24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22.8515625" style="1" bestFit="1" customWidth="1"/>
    <col min="2" max="16384" width="11.421875" style="1" customWidth="1"/>
  </cols>
  <sheetData>
    <row r="1" ht="15">
      <c r="A1" s="1" t="s">
        <v>51</v>
      </c>
    </row>
    <row r="2" ht="15"/>
    <row r="3" spans="1:2" ht="15">
      <c r="A3" s="1" t="s">
        <v>17</v>
      </c>
      <c r="B3" s="12">
        <v>25</v>
      </c>
    </row>
    <row r="4" spans="1:2" ht="15">
      <c r="A4" s="1" t="s">
        <v>18</v>
      </c>
      <c r="B4" s="12">
        <v>40</v>
      </c>
    </row>
    <row r="5" spans="1:2" ht="15">
      <c r="A5" s="1" t="s">
        <v>19</v>
      </c>
      <c r="B5" s="12">
        <v>40</v>
      </c>
    </row>
    <row r="6" spans="1:2" ht="15">
      <c r="A6" s="1" t="s">
        <v>20</v>
      </c>
      <c r="B6" s="12">
        <v>25</v>
      </c>
    </row>
    <row r="7" spans="1:2" ht="15">
      <c r="A7" s="1" t="s">
        <v>21</v>
      </c>
      <c r="B7" s="12">
        <v>25</v>
      </c>
    </row>
    <row r="8" spans="1:2" ht="15">
      <c r="A8" s="1" t="s">
        <v>22</v>
      </c>
      <c r="B8" s="12">
        <v>25</v>
      </c>
    </row>
    <row r="9" spans="1:2" ht="15">
      <c r="A9" s="1" t="s">
        <v>23</v>
      </c>
      <c r="B9" s="12">
        <v>25</v>
      </c>
    </row>
    <row r="10" spans="1:2" ht="15">
      <c r="A10" s="1" t="s">
        <v>24</v>
      </c>
      <c r="B10" s="12">
        <v>20</v>
      </c>
    </row>
    <row r="11" spans="1:2" ht="15">
      <c r="A11" s="1" t="s">
        <v>25</v>
      </c>
      <c r="B11" s="12">
        <v>20</v>
      </c>
    </row>
    <row r="12" spans="1:2" ht="15">
      <c r="A12" s="1" t="s">
        <v>26</v>
      </c>
      <c r="B12" s="12">
        <v>20</v>
      </c>
    </row>
    <row r="13" spans="1:2" ht="15">
      <c r="A13" s="1" t="s">
        <v>27</v>
      </c>
      <c r="B13" s="12">
        <v>20</v>
      </c>
    </row>
    <row r="14" spans="1:2" ht="15">
      <c r="A14" s="1" t="s">
        <v>28</v>
      </c>
      <c r="B14" s="12">
        <v>15</v>
      </c>
    </row>
    <row r="15" spans="1:2" ht="15">
      <c r="A15" s="1" t="s">
        <v>29</v>
      </c>
      <c r="B15" s="12">
        <v>15</v>
      </c>
    </row>
    <row r="16" spans="1:2" ht="15">
      <c r="A16" s="1" t="s">
        <v>30</v>
      </c>
      <c r="B16" s="12">
        <v>0</v>
      </c>
    </row>
    <row r="17" ht="15"/>
    <row r="18" spans="1:2" ht="15">
      <c r="A18" s="1" t="s">
        <v>52</v>
      </c>
      <c r="B18" s="12">
        <v>15</v>
      </c>
    </row>
    <row r="19" spans="1:2" ht="15">
      <c r="A19" s="1" t="s">
        <v>53</v>
      </c>
      <c r="B19" s="12">
        <v>4.5</v>
      </c>
    </row>
    <row r="20" ht="15">
      <c r="B20" s="12"/>
    </row>
    <row r="21" spans="1:3" ht="15">
      <c r="A21" s="1" t="s">
        <v>54</v>
      </c>
      <c r="B21" s="36">
        <v>8</v>
      </c>
      <c r="C21" s="28">
        <v>40</v>
      </c>
    </row>
    <row r="22" spans="1:3" ht="15">
      <c r="A22" s="1" t="s">
        <v>55</v>
      </c>
      <c r="B22" s="36">
        <v>5</v>
      </c>
      <c r="C22" s="28">
        <v>20</v>
      </c>
    </row>
    <row r="23" ht="15"/>
    <row r="24" spans="1:2" ht="15">
      <c r="A24" s="1" t="s">
        <v>56</v>
      </c>
      <c r="B24" s="12">
        <v>220</v>
      </c>
    </row>
  </sheetData>
  <sheetProtection password="84DF" sheet="1" objects="1" scenarios="1"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Palatinus</dc:creator>
  <cp:keywords/>
  <dc:description/>
  <cp:lastModifiedBy>Peter Palatinus</cp:lastModifiedBy>
  <dcterms:created xsi:type="dcterms:W3CDTF">2013-03-24T10:59:50Z</dcterms:created>
  <dcterms:modified xsi:type="dcterms:W3CDTF">2014-04-07T16:22:21Z</dcterms:modified>
  <cp:category/>
  <cp:version/>
  <cp:contentType/>
  <cp:contentStatus/>
</cp:coreProperties>
</file>